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1355" windowHeight="8700"/>
  </bookViews>
  <sheets>
    <sheet name="งบแสดงฐานะ" sheetId="4" r:id="rId1"/>
    <sheet name="งบเงินสะสม" sheetId="7" r:id="rId2"/>
  </sheets>
  <calcPr calcId="125725"/>
</workbook>
</file>

<file path=xl/calcChain.xml><?xml version="1.0" encoding="utf-8"?>
<calcChain xmlns="http://schemas.openxmlformats.org/spreadsheetml/2006/main">
  <c r="C48" i="4"/>
  <c r="C43"/>
  <c r="C40"/>
  <c r="C16"/>
  <c r="C20"/>
  <c r="D20" i="7"/>
  <c r="D28"/>
  <c r="C9"/>
  <c r="D21"/>
  <c r="C44" i="4"/>
  <c r="C49"/>
</calcChain>
</file>

<file path=xl/sharedStrings.xml><?xml version="1.0" encoding="utf-8"?>
<sst xmlns="http://schemas.openxmlformats.org/spreadsheetml/2006/main" count="109" uniqueCount="83">
  <si>
    <t>เทศบาลตำบลชุมพล</t>
  </si>
  <si>
    <t>งบแสดงฐานะการเงิน</t>
  </si>
  <si>
    <t>ทรัพย์สิน</t>
  </si>
  <si>
    <t>หนี้สินและเงินสะสม</t>
  </si>
  <si>
    <t>งบเงินสะสม</t>
  </si>
  <si>
    <t xml:space="preserve">               รับจริงสูงกว่าจ่ายจริง</t>
  </si>
  <si>
    <r>
      <t>บวก</t>
    </r>
    <r>
      <rPr>
        <sz val="16"/>
        <rFont val="Angsana New"/>
        <family val="1"/>
      </rPr>
      <t xml:space="preserve">        รายรับจริงสูงกว่าจ่ายจริงหลังหักเงินทุนสำรองเงินสะสม</t>
    </r>
  </si>
  <si>
    <r>
      <t>หัก</t>
    </r>
    <r>
      <rPr>
        <sz val="16"/>
        <rFont val="Angsana New"/>
        <family val="1"/>
      </rPr>
      <t xml:space="preserve">          25 %  ของรายรับจริงสูงกว่าจ่ายจริง  (เงินทุนสำรองเงินสะสม)</t>
    </r>
  </si>
  <si>
    <t>3.  เงินสะสมที่สามารถนำไปใช้จ่ายได้</t>
  </si>
  <si>
    <r>
      <t>หัก</t>
    </r>
    <r>
      <rPr>
        <sz val="16"/>
        <rFont val="Angsana New"/>
        <family val="1"/>
      </rPr>
      <t xml:space="preserve">         จ่ายขาดเงินสะสม</t>
    </r>
  </si>
  <si>
    <t xml:space="preserve">               ปรับปรุงบัญชีลูกหนี้ - ภาษีบำรุงท้องที่</t>
  </si>
  <si>
    <t>1.  เงินฝาก ก.ส.ท.</t>
  </si>
  <si>
    <t>2.  ลูกหนี้ - ภาษีบำรุงท้องที่</t>
  </si>
  <si>
    <t xml:space="preserve">                รายการจ่ายชำระหนี้เงินกู้ กสท. </t>
  </si>
  <si>
    <t>3.  ทรัพย์สินเกิดจากเงินกู้ที่ชำระเงินแล้ว</t>
  </si>
  <si>
    <t xml:space="preserve">                เช็คไม่นำขึ้นเงิน</t>
  </si>
  <si>
    <t xml:space="preserve">                เงินเบิกเกินส่งคืน</t>
  </si>
  <si>
    <t>สินทรัพย์</t>
  </si>
  <si>
    <t xml:space="preserve">             สินทรัพย์หมุนเวียน</t>
  </si>
  <si>
    <t xml:space="preserve">                     เงินฝาก กสท. </t>
  </si>
  <si>
    <t xml:space="preserve">             สินทรัพย์ไม่หมุนเวียน</t>
  </si>
  <si>
    <t xml:space="preserve">                     รวมสินทรัพย์หมุนเวียน</t>
  </si>
  <si>
    <t xml:space="preserve">                     รวมสินทรัพย์ไม่หมุนเวียน</t>
  </si>
  <si>
    <t>หมายเหตุประกอบงบแสดงฐานะการเงินเป็นส่วนหนึ่งของงบการเงินนี้</t>
  </si>
  <si>
    <t>ทุนทรัพย์สิน  (หมายเหตุ 1)</t>
  </si>
  <si>
    <t>หนี้สิน</t>
  </si>
  <si>
    <t xml:space="preserve">             หนี้สินหมุนเวียน</t>
  </si>
  <si>
    <t xml:space="preserve">             หนี้สินไม่หมุนเวียน</t>
  </si>
  <si>
    <t xml:space="preserve">                         รวมหนิ้สินหมุนเวียน</t>
  </si>
  <si>
    <t xml:space="preserve">                         รวมหนิ้ไม่สินหมุนเวียน</t>
  </si>
  <si>
    <t xml:space="preserve">                         รวมหนิ้</t>
  </si>
  <si>
    <t>เงินสะสม</t>
  </si>
  <si>
    <t xml:space="preserve">                         เงินทุนสำรองเงินสะสม</t>
  </si>
  <si>
    <t xml:space="preserve">        (นายวิภาส  นวลพุฒ)                                (นายสุรพล  บุญยก)                     (นางฐิติพร   พ่วงแสง)</t>
  </si>
  <si>
    <t xml:space="preserve">    นายกเทศมนตรีตำบลชุมพล                   ปลัดเทศบาลตำบลชุมพล                   ผู้อำนวยการกองคลัง</t>
  </si>
  <si>
    <t xml:space="preserve">                     รวมสินทรัพย์</t>
  </si>
  <si>
    <t xml:space="preserve">                         รวมเงินสะสม</t>
  </si>
  <si>
    <t xml:space="preserve">                         รวมหนี้สินและเงินสะสม</t>
  </si>
  <si>
    <t xml:space="preserve">                     ลูกหนี้เงินทุนโครงการเศรษฐกิจชุมชน </t>
  </si>
  <si>
    <t>(หมายเหตุ 7  )</t>
  </si>
  <si>
    <t>รายละเอียดปรากฎตามหมายเหตุ  7.1</t>
  </si>
  <si>
    <t xml:space="preserve">                     เงินสด  เงินฝากธนาคาร (หมายเหตุ 2)</t>
  </si>
  <si>
    <t xml:space="preserve">                     ลูกหนี้ภาษีบำรุงท้องที่  (หมายเหตุ 3)</t>
  </si>
  <si>
    <t xml:space="preserve">                         เงินสะสม  (หมายเหตุ 7)</t>
  </si>
  <si>
    <t xml:space="preserve">                     ทรัพย์สินเกิดจากเงินกู้ (หมายเหตุ 1.1)</t>
  </si>
  <si>
    <t>ณ  วันที่  29  กันยายน 2560</t>
  </si>
  <si>
    <t xml:space="preserve">                     ลูกหนี้เงินสะสม</t>
  </si>
  <si>
    <t xml:space="preserve">                     รายได้จากรัฐบาลค้างรับ</t>
  </si>
  <si>
    <t xml:space="preserve">                         เงินรับฝากต่างๆ (หมายเหตุ 6)</t>
  </si>
  <si>
    <t xml:space="preserve">                         รายจ่ายค้างจ่าย (หมายเหตุ  4)</t>
  </si>
  <si>
    <t xml:space="preserve">                          เจ้าหนี้เงินกู้ กสท.  (หมายเหตุ 5)</t>
  </si>
  <si>
    <t xml:space="preserve">                         เจ้าหนี้เงินสะสม</t>
  </si>
  <si>
    <t>เงินสะสม 1  ตุลาคม  2559</t>
  </si>
  <si>
    <t>เงินสะสม 29  กันยายน  2560</t>
  </si>
  <si>
    <t xml:space="preserve">                รายจ่ายค้างจ่ายเหลือจ่าย</t>
  </si>
  <si>
    <t xml:space="preserve">                เงินรับฝากกองทุนบำเหน็จบำนาญข้าราชการไม่ประสงค์ขอคืน</t>
  </si>
  <si>
    <t xml:space="preserve">               เงินรับฝากเงินรอคืนจังหวัดปี 2559</t>
  </si>
  <si>
    <t xml:space="preserve">                ปรับปรุงรายรับปี 2559</t>
  </si>
  <si>
    <t xml:space="preserve">               ออกเช็คแทนฉบับเดิมที่สูญหาย</t>
  </si>
  <si>
    <t>เงินสะสม  29  กันยายน 2560  ประกอบด้วย</t>
  </si>
  <si>
    <r>
      <rPr>
        <b/>
        <sz val="16"/>
        <rFont val="Angsana New"/>
        <family val="1"/>
      </rPr>
      <t>หมายเหตุ</t>
    </r>
    <r>
      <rPr>
        <sz val="16"/>
        <rFont val="Angsana New"/>
        <family val="1"/>
      </rPr>
      <t xml:space="preserve">  ในปีงบประมาณ  2560  ได้รับอนุมัติให้จ่ายเงินสะสมจำนวน  1,634,500.-  บาท  </t>
    </r>
  </si>
  <si>
    <t>ทรัพย์สินตามงบทรัพย์สิน  (หมายเหตุ 2)</t>
  </si>
  <si>
    <t>ทุนทรัพย์สิน  (หมายเหตุ 2)</t>
  </si>
  <si>
    <t xml:space="preserve">                     เงินสด  เงินฝากธนาคาร (หมายเหตุ 3)</t>
  </si>
  <si>
    <t xml:space="preserve">                     เงินฝากกองทุน  (หมายเหตุ 4)</t>
  </si>
  <si>
    <t xml:space="preserve">                     รายได้จากรัฐบาลค้างรับ  (หมายเหตุ 5)</t>
  </si>
  <si>
    <t xml:space="preserve">                     ลูกหนี้ภาษีบำรุงท้องที่  (หมายเหตุ 6)</t>
  </si>
  <si>
    <t xml:space="preserve">                     ลูกหนี้เงินทุนโครงการเศรษฐกิจชุมชน  (หมายเหตุ 7)</t>
  </si>
  <si>
    <t xml:space="preserve">                     สินทรัพย์หมุนเวียนอื่น (หมายเหตุ 8)</t>
  </si>
  <si>
    <t xml:space="preserve">                     ทรัพย์สินเกิดจากเงินกู้ (หมายเหตุ 2)</t>
  </si>
  <si>
    <t xml:space="preserve">                         รายจ่ายค้างจ่าย (หมายเหตุ  9)</t>
  </si>
  <si>
    <t xml:space="preserve">                         เงินรับฝาก (หมายเหตุ 10)</t>
  </si>
  <si>
    <t xml:space="preserve">                        หนี้สินหมุนเวียนอื่น (หมายเหตุ 11)</t>
  </si>
  <si>
    <t xml:space="preserve">                          เจ้าหนี้เงินกู้ กสท.  (หมายเหตุ 12)</t>
  </si>
  <si>
    <t xml:space="preserve">                         เงินสะสม  (หมายเหตุ 13)</t>
  </si>
  <si>
    <t xml:space="preserve">                         เงินทุนสำรองเงินสะสม  (หมายเหตุ 14)</t>
  </si>
  <si>
    <t xml:space="preserve">                         รวมหนิ้สิน </t>
  </si>
  <si>
    <t>ณ  วันที่  30  กันยายน 2560</t>
  </si>
  <si>
    <t xml:space="preserve">        (นายวิภาส  นวลพุฒ)                                (นายสุรพล  บุญยก)                             (นางฐิติพร   พ่วงแสง)</t>
  </si>
  <si>
    <t xml:space="preserve">    นายกเทศมนตรีตำบลชุมพล                   ปลัดเทศบาลตำบลชุมพล                           ผู้อำนวยการกองคลัง</t>
  </si>
  <si>
    <t xml:space="preserve">        (นายวิภาส  นวลพุฒ)                                (นายสุรพล  บุญยก)                            (นางฐิติพร   พ่วงแสง)</t>
  </si>
  <si>
    <t xml:space="preserve">    นายกเทศมนตรีตำบลชุมพล                   ปลัดเทศบาลตำบลชุมพล                          ผู้อำนวยการกองคลัง</t>
  </si>
  <si>
    <t>หมายเหตุ</t>
  </si>
</sst>
</file>

<file path=xl/styles.xml><?xml version="1.0" encoding="utf-8"?>
<styleSheet xmlns="http://schemas.openxmlformats.org/spreadsheetml/2006/main">
  <numFmts count="1">
    <numFmt numFmtId="194" formatCode="_(* #,##0.00_);_(* \(#,##0.00\);_(* &quot;-&quot;??_);_(@_)"/>
  </numFmts>
  <fonts count="6">
    <font>
      <sz val="10"/>
      <name val="Arial"/>
    </font>
    <font>
      <sz val="10"/>
      <name val="Arial"/>
    </font>
    <font>
      <b/>
      <sz val="16"/>
      <name val="Angsana New"/>
      <family val="1"/>
    </font>
    <font>
      <sz val="16"/>
      <name val="Angsana New"/>
      <family val="1"/>
    </font>
    <font>
      <sz val="8"/>
      <name val="Arial"/>
      <family val="2"/>
    </font>
    <font>
      <u/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/>
    <xf numFmtId="194" fontId="3" fillId="0" borderId="0" xfId="1" applyFont="1" applyFill="1"/>
    <xf numFmtId="0" fontId="3" fillId="0" borderId="0" xfId="0" applyFont="1" applyFill="1"/>
    <xf numFmtId="0" fontId="2" fillId="0" borderId="0" xfId="0" applyFont="1" applyFill="1"/>
    <xf numFmtId="194" fontId="0" fillId="0" borderId="0" xfId="1" applyFont="1"/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5" fillId="0" borderId="0" xfId="0" applyFont="1" applyFill="1"/>
    <xf numFmtId="194" fontId="3" fillId="0" borderId="1" xfId="1" applyFont="1" applyFill="1" applyBorder="1"/>
    <xf numFmtId="194" fontId="3" fillId="0" borderId="0" xfId="1" applyFont="1" applyFill="1" applyBorder="1"/>
    <xf numFmtId="194" fontId="3" fillId="0" borderId="2" xfId="1" applyFont="1" applyFill="1" applyBorder="1"/>
    <xf numFmtId="194" fontId="3" fillId="0" borderId="2" xfId="0" applyNumberFormat="1" applyFont="1" applyFill="1" applyBorder="1"/>
    <xf numFmtId="0" fontId="0" fillId="0" borderId="0" xfId="0" applyFill="1"/>
    <xf numFmtId="194" fontId="3" fillId="0" borderId="3" xfId="1" applyFont="1" applyFill="1" applyBorder="1"/>
    <xf numFmtId="194" fontId="2" fillId="0" borderId="4" xfId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7"/>
  <sheetViews>
    <sheetView tabSelected="1" topLeftCell="A22" workbookViewId="0">
      <selection activeCell="C8" sqref="C8"/>
    </sheetView>
  </sheetViews>
  <sheetFormatPr defaultRowHeight="23.25"/>
  <cols>
    <col min="1" max="1" width="64.5703125" style="1" customWidth="1"/>
    <col min="2" max="2" width="9.140625" style="1"/>
    <col min="3" max="3" width="18.28515625" style="1" customWidth="1"/>
    <col min="4" max="16384" width="9.140625" style="1"/>
  </cols>
  <sheetData>
    <row r="1" spans="1:3">
      <c r="A1" s="18" t="s">
        <v>0</v>
      </c>
    </row>
    <row r="2" spans="1:3">
      <c r="A2" s="17" t="s">
        <v>1</v>
      </c>
    </row>
    <row r="3" spans="1:3">
      <c r="A3" s="17" t="s">
        <v>77</v>
      </c>
    </row>
    <row r="5" spans="1:3">
      <c r="A5" s="17" t="s">
        <v>2</v>
      </c>
    </row>
    <row r="6" spans="1:3">
      <c r="A6" s="17"/>
      <c r="B6" s="1" t="s">
        <v>82</v>
      </c>
    </row>
    <row r="7" spans="1:3" ht="24" thickBot="1">
      <c r="A7" s="5" t="s">
        <v>61</v>
      </c>
      <c r="C7" s="16">
        <v>34188543.979999997</v>
      </c>
    </row>
    <row r="8" spans="1:3">
      <c r="A8" s="5" t="s">
        <v>17</v>
      </c>
      <c r="C8" s="11"/>
    </row>
    <row r="9" spans="1:3">
      <c r="A9" s="5" t="s">
        <v>18</v>
      </c>
      <c r="C9" s="11"/>
    </row>
    <row r="10" spans="1:3">
      <c r="A10" s="4" t="s">
        <v>41</v>
      </c>
      <c r="C10" s="3">
        <v>30249799.809999999</v>
      </c>
    </row>
    <row r="11" spans="1:3">
      <c r="A11" s="4" t="s">
        <v>19</v>
      </c>
      <c r="C11" s="3">
        <v>4152083.92</v>
      </c>
    </row>
    <row r="12" spans="1:3">
      <c r="A12" s="4" t="s">
        <v>42</v>
      </c>
      <c r="C12" s="3">
        <v>122074.05</v>
      </c>
    </row>
    <row r="13" spans="1:3">
      <c r="A13" s="4" t="s">
        <v>38</v>
      </c>
      <c r="C13" s="11">
        <v>658956</v>
      </c>
    </row>
    <row r="14" spans="1:3">
      <c r="A14" s="4" t="s">
        <v>46</v>
      </c>
      <c r="C14" s="11">
        <v>54852</v>
      </c>
    </row>
    <row r="15" spans="1:3">
      <c r="A15" s="4" t="s">
        <v>47</v>
      </c>
      <c r="C15" s="10">
        <v>1777852</v>
      </c>
    </row>
    <row r="16" spans="1:3">
      <c r="A16" s="5" t="s">
        <v>21</v>
      </c>
      <c r="C16" s="10">
        <f>SUM(C10:C15)</f>
        <v>37015617.779999994</v>
      </c>
    </row>
    <row r="17" spans="1:3">
      <c r="A17" s="5" t="s">
        <v>20</v>
      </c>
      <c r="C17" s="3"/>
    </row>
    <row r="18" spans="1:3">
      <c r="A18" s="4" t="s">
        <v>44</v>
      </c>
      <c r="C18" s="10">
        <v>12998900</v>
      </c>
    </row>
    <row r="19" spans="1:3">
      <c r="A19" s="5" t="s">
        <v>22</v>
      </c>
      <c r="C19" s="3">
        <v>12998900</v>
      </c>
    </row>
    <row r="20" spans="1:3" ht="24" thickBot="1">
      <c r="A20" s="5" t="s">
        <v>35</v>
      </c>
      <c r="C20" s="12">
        <f>C16+C19</f>
        <v>50014517.779999994</v>
      </c>
    </row>
    <row r="21" spans="1:3" ht="24" thickTop="1">
      <c r="A21" s="4"/>
    </row>
    <row r="22" spans="1:3">
      <c r="A22" s="4"/>
    </row>
    <row r="23" spans="1:3">
      <c r="A23" s="19" t="s">
        <v>78</v>
      </c>
      <c r="B23" s="19"/>
      <c r="C23" s="19"/>
    </row>
    <row r="24" spans="1:3">
      <c r="A24" s="19" t="s">
        <v>79</v>
      </c>
      <c r="B24" s="19"/>
      <c r="C24" s="19"/>
    </row>
    <row r="25" spans="1:3">
      <c r="A25" s="4"/>
    </row>
    <row r="26" spans="1:3">
      <c r="A26" s="4"/>
    </row>
    <row r="27" spans="1:3">
      <c r="A27" s="4"/>
    </row>
    <row r="28" spans="1:3">
      <c r="A28" s="4"/>
    </row>
    <row r="29" spans="1:3">
      <c r="A29" s="5" t="s">
        <v>23</v>
      </c>
    </row>
    <row r="30" spans="1:3">
      <c r="A30" s="4"/>
    </row>
    <row r="31" spans="1:3">
      <c r="A31" s="4"/>
    </row>
    <row r="32" spans="1:3">
      <c r="A32" s="18" t="s">
        <v>3</v>
      </c>
    </row>
    <row r="33" spans="1:3">
      <c r="A33" s="18"/>
      <c r="B33" s="1" t="s">
        <v>82</v>
      </c>
    </row>
    <row r="34" spans="1:3" ht="24" thickBot="1">
      <c r="A34" s="5" t="s">
        <v>24</v>
      </c>
      <c r="C34" s="16">
        <v>34188543.979999997</v>
      </c>
    </row>
    <row r="35" spans="1:3">
      <c r="A35" s="5" t="s">
        <v>25</v>
      </c>
      <c r="C35" s="11"/>
    </row>
    <row r="36" spans="1:3">
      <c r="A36" s="5" t="s">
        <v>26</v>
      </c>
      <c r="C36" s="11"/>
    </row>
    <row r="37" spans="1:3">
      <c r="A37" s="4" t="s">
        <v>48</v>
      </c>
      <c r="C37" s="11">
        <v>1244184.43</v>
      </c>
    </row>
    <row r="38" spans="1:3">
      <c r="A38" s="4" t="s">
        <v>49</v>
      </c>
      <c r="C38" s="11">
        <v>3313798.2</v>
      </c>
    </row>
    <row r="39" spans="1:3">
      <c r="A39" s="4" t="s">
        <v>51</v>
      </c>
      <c r="C39" s="11">
        <v>54852</v>
      </c>
    </row>
    <row r="40" spans="1:3">
      <c r="A40" s="5" t="s">
        <v>28</v>
      </c>
      <c r="C40" s="15">
        <f>SUM(C37:C39)</f>
        <v>4612834.63</v>
      </c>
    </row>
    <row r="41" spans="1:3">
      <c r="A41" s="5" t="s">
        <v>27</v>
      </c>
      <c r="C41" s="11"/>
    </row>
    <row r="42" spans="1:3">
      <c r="A42" s="4" t="s">
        <v>50</v>
      </c>
      <c r="C42" s="11">
        <v>8255082.5</v>
      </c>
    </row>
    <row r="43" spans="1:3">
      <c r="A43" s="5" t="s">
        <v>29</v>
      </c>
      <c r="C43" s="15">
        <f>SUM(C42)</f>
        <v>8255082.5</v>
      </c>
    </row>
    <row r="44" spans="1:3">
      <c r="A44" s="5" t="s">
        <v>30</v>
      </c>
      <c r="C44" s="15">
        <f>C43+C40</f>
        <v>12867917.129999999</v>
      </c>
    </row>
    <row r="45" spans="1:3">
      <c r="A45" s="5" t="s">
        <v>31</v>
      </c>
      <c r="C45" s="3"/>
    </row>
    <row r="46" spans="1:3">
      <c r="A46" s="4" t="s">
        <v>32</v>
      </c>
      <c r="C46" s="3">
        <v>16242519.84</v>
      </c>
    </row>
    <row r="47" spans="1:3">
      <c r="A47" s="4" t="s">
        <v>43</v>
      </c>
      <c r="C47" s="10">
        <v>20904080.809999999</v>
      </c>
    </row>
    <row r="48" spans="1:3">
      <c r="A48" s="5" t="s">
        <v>36</v>
      </c>
      <c r="C48" s="3">
        <f>SUM(C46:C47)</f>
        <v>37146600.649999999</v>
      </c>
    </row>
    <row r="49" spans="1:3" ht="24" thickBot="1">
      <c r="A49" s="5" t="s">
        <v>37</v>
      </c>
      <c r="C49" s="12">
        <f>C48+C44</f>
        <v>50014517.780000001</v>
      </c>
    </row>
    <row r="50" spans="1:3" ht="24" thickTop="1">
      <c r="A50" s="4"/>
    </row>
    <row r="51" spans="1:3">
      <c r="A51" s="4"/>
    </row>
    <row r="53" spans="1:3">
      <c r="A53" s="19" t="s">
        <v>80</v>
      </c>
      <c r="B53" s="19"/>
      <c r="C53" s="19"/>
    </row>
    <row r="54" spans="1:3">
      <c r="A54" s="19" t="s">
        <v>81</v>
      </c>
      <c r="B54" s="19"/>
      <c r="C54" s="19"/>
    </row>
    <row r="59" spans="1:3">
      <c r="A59" s="5" t="s">
        <v>23</v>
      </c>
    </row>
    <row r="62" spans="1:3">
      <c r="A62" s="18" t="s">
        <v>0</v>
      </c>
    </row>
    <row r="63" spans="1:3">
      <c r="A63" s="17" t="s">
        <v>1</v>
      </c>
    </row>
    <row r="64" spans="1:3">
      <c r="A64" s="17" t="s">
        <v>45</v>
      </c>
    </row>
    <row r="66" spans="1:1">
      <c r="A66" s="17" t="s">
        <v>2</v>
      </c>
    </row>
    <row r="67" spans="1:1">
      <c r="A67" s="5" t="s">
        <v>61</v>
      </c>
    </row>
    <row r="68" spans="1:1">
      <c r="A68" s="5" t="s">
        <v>17</v>
      </c>
    </row>
    <row r="69" spans="1:1">
      <c r="A69" s="5" t="s">
        <v>18</v>
      </c>
    </row>
    <row r="70" spans="1:1">
      <c r="A70" s="4" t="s">
        <v>63</v>
      </c>
    </row>
    <row r="71" spans="1:1">
      <c r="A71" s="4" t="s">
        <v>64</v>
      </c>
    </row>
    <row r="72" spans="1:1">
      <c r="A72" s="4" t="s">
        <v>65</v>
      </c>
    </row>
    <row r="73" spans="1:1">
      <c r="A73" s="4" t="s">
        <v>66</v>
      </c>
    </row>
    <row r="74" spans="1:1">
      <c r="A74" s="4" t="s">
        <v>67</v>
      </c>
    </row>
    <row r="75" spans="1:1">
      <c r="A75" s="4" t="s">
        <v>68</v>
      </c>
    </row>
    <row r="76" spans="1:1">
      <c r="A76" s="5" t="s">
        <v>21</v>
      </c>
    </row>
    <row r="77" spans="1:1">
      <c r="A77" s="5" t="s">
        <v>20</v>
      </c>
    </row>
    <row r="78" spans="1:1">
      <c r="A78" s="4" t="s">
        <v>69</v>
      </c>
    </row>
    <row r="79" spans="1:1">
      <c r="A79" s="5" t="s">
        <v>22</v>
      </c>
    </row>
    <row r="80" spans="1:1">
      <c r="A80" s="5" t="s">
        <v>35</v>
      </c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5" t="s">
        <v>23</v>
      </c>
    </row>
    <row r="89" spans="1:1">
      <c r="A89" s="4"/>
    </row>
    <row r="90" spans="1:1">
      <c r="A90" s="4"/>
    </row>
    <row r="91" spans="1:1">
      <c r="A91" s="18" t="s">
        <v>3</v>
      </c>
    </row>
    <row r="92" spans="1:1">
      <c r="A92" s="5" t="s">
        <v>62</v>
      </c>
    </row>
    <row r="93" spans="1:1">
      <c r="A93" s="5" t="s">
        <v>25</v>
      </c>
    </row>
    <row r="94" spans="1:1">
      <c r="A94" s="5" t="s">
        <v>26</v>
      </c>
    </row>
    <row r="95" spans="1:1">
      <c r="A95" s="4" t="s">
        <v>70</v>
      </c>
    </row>
    <row r="96" spans="1:1">
      <c r="A96" s="4" t="s">
        <v>71</v>
      </c>
    </row>
    <row r="97" spans="1:1">
      <c r="A97" s="4" t="s">
        <v>72</v>
      </c>
    </row>
    <row r="98" spans="1:1">
      <c r="A98" s="5" t="s">
        <v>28</v>
      </c>
    </row>
    <row r="99" spans="1:1">
      <c r="A99" s="5" t="s">
        <v>27</v>
      </c>
    </row>
    <row r="100" spans="1:1">
      <c r="A100" s="4" t="s">
        <v>73</v>
      </c>
    </row>
    <row r="101" spans="1:1">
      <c r="A101" s="5" t="s">
        <v>29</v>
      </c>
    </row>
    <row r="102" spans="1:1">
      <c r="A102" s="5" t="s">
        <v>76</v>
      </c>
    </row>
    <row r="103" spans="1:1">
      <c r="A103" s="5" t="s">
        <v>31</v>
      </c>
    </row>
    <row r="104" spans="1:1">
      <c r="A104" s="4" t="s">
        <v>74</v>
      </c>
    </row>
    <row r="105" spans="1:1">
      <c r="A105" s="4" t="s">
        <v>75</v>
      </c>
    </row>
    <row r="106" spans="1:1">
      <c r="A106" s="5" t="s">
        <v>36</v>
      </c>
    </row>
    <row r="107" spans="1:1">
      <c r="A107" s="5" t="s">
        <v>37</v>
      </c>
    </row>
    <row r="108" spans="1:1">
      <c r="A108" s="4"/>
    </row>
    <row r="109" spans="1:1">
      <c r="A109" s="4"/>
    </row>
    <row r="111" spans="1:1">
      <c r="A111" s="2" t="s">
        <v>33</v>
      </c>
    </row>
    <row r="112" spans="1:1">
      <c r="A112" s="2" t="s">
        <v>34</v>
      </c>
    </row>
    <row r="117" spans="1:1">
      <c r="A117" s="5" t="s">
        <v>23</v>
      </c>
    </row>
  </sheetData>
  <mergeCells count="4">
    <mergeCell ref="A23:C23"/>
    <mergeCell ref="A24:C24"/>
    <mergeCell ref="A53:C53"/>
    <mergeCell ref="A54:C54"/>
  </mergeCells>
  <phoneticPr fontId="4" type="noConversion"/>
  <pageMargins left="1.02" right="0.75" top="1" bottom="0.67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4"/>
  <sheetViews>
    <sheetView workbookViewId="0">
      <selection activeCell="A29" sqref="A29"/>
    </sheetView>
  </sheetViews>
  <sheetFormatPr defaultRowHeight="12.75"/>
  <cols>
    <col min="1" max="1" width="57.140625" customWidth="1"/>
    <col min="2" max="2" width="13.140625" customWidth="1"/>
    <col min="3" max="3" width="13.42578125" customWidth="1"/>
    <col min="4" max="4" width="13.85546875" customWidth="1"/>
    <col min="7" max="7" width="9.28515625" bestFit="1" customWidth="1"/>
    <col min="9" max="9" width="10.28515625" bestFit="1" customWidth="1"/>
    <col min="11" max="11" width="12.85546875" bestFit="1" customWidth="1"/>
  </cols>
  <sheetData>
    <row r="1" spans="1:11" ht="23.25">
      <c r="A1" s="20" t="s">
        <v>0</v>
      </c>
      <c r="B1" s="20"/>
      <c r="C1" s="20"/>
      <c r="D1" s="20"/>
    </row>
    <row r="2" spans="1:11" ht="23.25">
      <c r="A2" s="20" t="s">
        <v>4</v>
      </c>
      <c r="B2" s="20"/>
      <c r="C2" s="20"/>
      <c r="D2" s="20"/>
    </row>
    <row r="3" spans="1:11" ht="23.25">
      <c r="A3" s="20" t="s">
        <v>45</v>
      </c>
      <c r="B3" s="20"/>
      <c r="C3" s="20"/>
      <c r="D3" s="20"/>
    </row>
    <row r="4" spans="1:11" ht="23.25">
      <c r="A4" s="7"/>
      <c r="B4" s="7"/>
      <c r="C4" s="7"/>
      <c r="D4" s="8" t="s">
        <v>39</v>
      </c>
    </row>
    <row r="5" spans="1:11" ht="23.25">
      <c r="A5" s="4"/>
      <c r="B5" s="4"/>
      <c r="C5" s="4"/>
      <c r="D5" s="4"/>
    </row>
    <row r="6" spans="1:11" ht="23.25">
      <c r="A6" s="4" t="s">
        <v>52</v>
      </c>
      <c r="B6" s="3"/>
      <c r="C6" s="3"/>
      <c r="D6" s="3">
        <v>16546329.1</v>
      </c>
    </row>
    <row r="7" spans="1:11" ht="23.25">
      <c r="A7" s="4" t="s">
        <v>5</v>
      </c>
      <c r="B7" s="3">
        <v>4726130.03</v>
      </c>
      <c r="C7" s="3"/>
      <c r="D7" s="3"/>
    </row>
    <row r="8" spans="1:11" ht="23.25">
      <c r="A8" s="9" t="s">
        <v>7</v>
      </c>
      <c r="B8" s="10">
        <v>1181532.51</v>
      </c>
      <c r="C8" s="3"/>
      <c r="D8" s="3"/>
    </row>
    <row r="9" spans="1:11" ht="23.25">
      <c r="A9" s="9" t="s">
        <v>6</v>
      </c>
      <c r="B9" s="3"/>
      <c r="C9" s="3">
        <f>B7-B8</f>
        <v>3544597.5200000005</v>
      </c>
      <c r="D9" s="3"/>
    </row>
    <row r="10" spans="1:11" ht="23.25">
      <c r="A10" s="4" t="s">
        <v>54</v>
      </c>
      <c r="B10" s="3"/>
      <c r="C10" s="3">
        <v>21611.95</v>
      </c>
      <c r="D10" s="3"/>
    </row>
    <row r="11" spans="1:11" ht="23.25">
      <c r="A11" s="4" t="s">
        <v>13</v>
      </c>
      <c r="B11" s="3"/>
      <c r="C11" s="3">
        <v>1239043.8899999999</v>
      </c>
      <c r="D11" s="3"/>
      <c r="G11" s="6"/>
      <c r="H11" s="6"/>
      <c r="I11" s="6"/>
      <c r="J11" s="6"/>
      <c r="K11" s="6"/>
    </row>
    <row r="12" spans="1:11" ht="23.25">
      <c r="A12" s="4" t="s">
        <v>55</v>
      </c>
      <c r="B12" s="3"/>
      <c r="C12" s="3">
        <v>0.4</v>
      </c>
      <c r="D12" s="3"/>
      <c r="G12" s="6"/>
      <c r="H12" s="6"/>
      <c r="I12" s="6"/>
      <c r="J12" s="6"/>
      <c r="K12" s="6"/>
    </row>
    <row r="13" spans="1:11" ht="23.25">
      <c r="A13" s="4" t="s">
        <v>15</v>
      </c>
      <c r="B13" s="3"/>
      <c r="C13" s="3">
        <v>17755</v>
      </c>
      <c r="D13" s="3"/>
      <c r="G13" s="6"/>
      <c r="H13" s="6"/>
      <c r="I13" s="6"/>
      <c r="J13" s="6"/>
      <c r="K13" s="6"/>
    </row>
    <row r="14" spans="1:11" ht="23.25">
      <c r="A14" s="4" t="s">
        <v>16</v>
      </c>
      <c r="B14" s="3"/>
      <c r="C14" s="3">
        <v>43000.62</v>
      </c>
      <c r="D14" s="3"/>
      <c r="G14" s="6"/>
      <c r="H14" s="6"/>
      <c r="I14" s="6"/>
      <c r="J14" s="6"/>
      <c r="K14" s="6"/>
    </row>
    <row r="15" spans="1:11" ht="23.25">
      <c r="A15" s="4" t="s">
        <v>56</v>
      </c>
      <c r="B15" s="3"/>
      <c r="C15" s="3">
        <v>139930.43</v>
      </c>
      <c r="D15" s="3"/>
      <c r="G15" s="6"/>
      <c r="H15" s="6"/>
      <c r="I15" s="6"/>
      <c r="J15" s="6"/>
      <c r="K15" s="6"/>
    </row>
    <row r="16" spans="1:11" ht="23.25">
      <c r="A16" s="4" t="s">
        <v>10</v>
      </c>
      <c r="B16" s="3"/>
      <c r="C16" s="3">
        <v>38.950000000000003</v>
      </c>
      <c r="D16" s="3"/>
      <c r="G16" s="6"/>
      <c r="H16" s="6"/>
      <c r="I16" s="6"/>
      <c r="J16" s="6"/>
      <c r="K16" s="6"/>
    </row>
    <row r="17" spans="1:11" ht="23.25">
      <c r="A17" s="4" t="s">
        <v>57</v>
      </c>
      <c r="B17" s="3"/>
      <c r="C17" s="3">
        <v>5122.5</v>
      </c>
      <c r="D17" s="3"/>
      <c r="G17" s="6"/>
      <c r="H17" s="6"/>
      <c r="I17" s="6"/>
      <c r="J17" s="6"/>
      <c r="K17" s="6"/>
    </row>
    <row r="18" spans="1:11" ht="23.25">
      <c r="A18" s="9" t="s">
        <v>9</v>
      </c>
      <c r="B18" s="3"/>
      <c r="C18" s="11">
        <v>632950</v>
      </c>
      <c r="D18" s="11"/>
      <c r="G18" s="6"/>
      <c r="H18" s="6"/>
      <c r="I18" s="6"/>
      <c r="J18" s="6"/>
      <c r="K18" s="6"/>
    </row>
    <row r="19" spans="1:11" ht="23.25">
      <c r="A19" s="4" t="s">
        <v>58</v>
      </c>
      <c r="B19" s="3"/>
      <c r="C19" s="11">
        <v>17655</v>
      </c>
      <c r="D19" s="11"/>
      <c r="G19" s="6"/>
      <c r="H19" s="6"/>
      <c r="I19" s="6"/>
      <c r="J19" s="6"/>
      <c r="K19" s="6"/>
    </row>
    <row r="20" spans="1:11" ht="23.25">
      <c r="A20" s="4" t="s">
        <v>10</v>
      </c>
      <c r="B20" s="3"/>
      <c r="C20" s="11">
        <v>2744.55</v>
      </c>
      <c r="D20" s="11">
        <f>C9+C10+C11+C12+C13+C14+C15+C16+C17-C18-C19-C20</f>
        <v>4357751.7100000009</v>
      </c>
    </row>
    <row r="21" spans="1:11" ht="24" thickBot="1">
      <c r="A21" s="5" t="s">
        <v>53</v>
      </c>
      <c r="B21" s="3"/>
      <c r="C21" s="11"/>
      <c r="D21" s="12">
        <f>D6+D20</f>
        <v>20904080.810000002</v>
      </c>
    </row>
    <row r="22" spans="1:11" ht="24" thickTop="1">
      <c r="A22" s="4"/>
      <c r="B22" s="3"/>
      <c r="C22" s="3"/>
      <c r="D22" s="3"/>
    </row>
    <row r="23" spans="1:11" ht="23.25">
      <c r="A23" s="4"/>
      <c r="B23" s="4"/>
      <c r="C23" s="4"/>
      <c r="D23" s="4"/>
    </row>
    <row r="24" spans="1:11" ht="23.25">
      <c r="A24" s="4" t="s">
        <v>59</v>
      </c>
      <c r="B24" s="4"/>
      <c r="C24" s="4"/>
      <c r="D24" s="3"/>
    </row>
    <row r="25" spans="1:11" ht="23.25">
      <c r="A25" s="4" t="s">
        <v>11</v>
      </c>
      <c r="B25" s="4"/>
      <c r="C25" s="4"/>
      <c r="D25" s="3">
        <v>4152083.92</v>
      </c>
    </row>
    <row r="26" spans="1:11" ht="23.25">
      <c r="A26" s="4" t="s">
        <v>12</v>
      </c>
      <c r="B26" s="4"/>
      <c r="C26" s="4"/>
      <c r="D26" s="3">
        <v>122074.05</v>
      </c>
    </row>
    <row r="27" spans="1:11" ht="23.25">
      <c r="A27" s="4" t="s">
        <v>14</v>
      </c>
      <c r="B27" s="4"/>
      <c r="C27" s="4"/>
      <c r="D27" s="3">
        <v>4743817.5</v>
      </c>
    </row>
    <row r="28" spans="1:11" ht="23.25">
      <c r="A28" s="4" t="s">
        <v>8</v>
      </c>
      <c r="B28" s="4"/>
      <c r="C28" s="4"/>
      <c r="D28" s="3">
        <f>D29-D25-D26-D27</f>
        <v>11886105.339999998</v>
      </c>
    </row>
    <row r="29" spans="1:11" ht="24" thickBot="1">
      <c r="A29" s="4"/>
      <c r="B29" s="4"/>
      <c r="C29" s="4"/>
      <c r="D29" s="13">
        <v>20904080.809999999</v>
      </c>
    </row>
    <row r="30" spans="1:11" ht="24" thickTop="1">
      <c r="A30" s="4"/>
      <c r="B30" s="4"/>
      <c r="C30" s="4"/>
      <c r="D30" s="4"/>
    </row>
    <row r="31" spans="1:11" ht="23.25">
      <c r="A31" s="4" t="s">
        <v>60</v>
      </c>
      <c r="B31" s="4"/>
      <c r="C31" s="4"/>
      <c r="D31" s="4"/>
    </row>
    <row r="32" spans="1:11" ht="23.25">
      <c r="A32" s="4" t="s">
        <v>40</v>
      </c>
      <c r="B32" s="4"/>
      <c r="C32" s="4"/>
      <c r="D32" s="4"/>
    </row>
    <row r="33" spans="1:4">
      <c r="A33" s="14"/>
      <c r="B33" s="14"/>
      <c r="C33" s="14"/>
      <c r="D33" s="14"/>
    </row>
    <row r="34" spans="1:4">
      <c r="A34" s="14"/>
      <c r="B34" s="14"/>
      <c r="C34" s="14"/>
      <c r="D34" s="14"/>
    </row>
  </sheetData>
  <mergeCells count="3">
    <mergeCell ref="A1:D1"/>
    <mergeCell ref="A2:D2"/>
    <mergeCell ref="A3:D3"/>
  </mergeCells>
  <pageMargins left="0.5" right="0.19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งบแสดงฐานะ</vt:lpstr>
      <vt:lpstr>งบเงินสะสม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user</cp:lastModifiedBy>
  <cp:lastPrinted>2017-12-01T08:30:22Z</cp:lastPrinted>
  <dcterms:created xsi:type="dcterms:W3CDTF">2009-05-14T06:58:55Z</dcterms:created>
  <dcterms:modified xsi:type="dcterms:W3CDTF">2018-10-26T04:43:05Z</dcterms:modified>
</cp:coreProperties>
</file>